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0" windowWidth="20445" windowHeight="7680" activeTab="1"/>
  </bookViews>
  <sheets>
    <sheet name="Расход" sheetId="1" r:id="rId1"/>
    <sheet name="Приход" sheetId="2" r:id="rId2"/>
  </sheets>
  <definedNames>
    <definedName name="_xlnm._FilterDatabase" localSheetId="1" hidden="1">Приход!$A$2:$IR$81</definedName>
    <definedName name="_xlnm._FilterDatabase" localSheetId="0" hidden="1">Расход!$A$11:$C$11</definedName>
  </definedNames>
  <calcPr calcId="125725"/>
</workbook>
</file>

<file path=xl/calcChain.xml><?xml version="1.0" encoding="utf-8"?>
<calcChain xmlns="http://schemas.openxmlformats.org/spreadsheetml/2006/main">
  <c r="C30" i="1"/>
  <c r="C31"/>
  <c r="C81" i="2" l="1"/>
  <c r="C32" i="1" l="1"/>
</calcChain>
</file>

<file path=xl/comments1.xml><?xml version="1.0" encoding="utf-8"?>
<comments xmlns="http://schemas.openxmlformats.org/spreadsheetml/2006/main">
  <authors>
    <author>User</author>
  </authors>
  <commentList>
    <comment ref="C30" authorId="0">
      <text>
        <r>
          <rPr>
            <b/>
            <sz val="8"/>
            <color indexed="81"/>
            <rFont val="Tahoma"/>
            <charset val="1"/>
          </rPr>
          <t>User:</t>
        </r>
        <r>
          <rPr>
            <sz val="8"/>
            <color indexed="81"/>
            <rFont val="Tahoma"/>
            <charset val="1"/>
          </rPr>
          <t xml:space="preserve">
волонтерские за август Горковенко - 25000
ГСМ август Горковенко - 12000
связь август Горковенко - 2000
волонтерские август Сердцева - 10000
волонтерские август - Малышко -20000
волонтерские август - Калугина - 15000
волонтерские август Иванова Оксана - 16818
волонтерские август - Белокурова - 30000
волонтерские август - Киктенко - 10000
аренда офис сентябрь - 12000
авансовый Сердцева - 1461,5 подарок И.П. Ивановой
авансовый Малышко - 2658,98 продукты для мероприятий в отделении, изготовление ключей, батарейки канцтовары</t>
        </r>
      </text>
    </comment>
    <comment ref="C31" authorId="0">
      <text>
        <r>
          <rPr>
            <b/>
            <sz val="8"/>
            <color indexed="81"/>
            <rFont val="Tahoma"/>
            <charset val="1"/>
          </rPr>
          <t>комиссия Сбербанк - 1700,0
комиссия Примсоцбанк-4733,18
обслуживание БизнесКартыVisa-2560,0
налоги-33701,64
з\п август Горковенко - 9999,52
з\п Сердцева август - 5000
аванс за сентябрь Горковенко - 5000
аванс за сентябрь Сердцева - 5000</t>
        </r>
      </text>
    </comment>
  </commentList>
</comments>
</file>

<file path=xl/sharedStrings.xml><?xml version="1.0" encoding="utf-8"?>
<sst xmlns="http://schemas.openxmlformats.org/spreadsheetml/2006/main" count="173" uniqueCount="126">
  <si>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</si>
  <si>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</si>
  <si>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</si>
  <si>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</si>
  <si>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</si>
  <si>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</si>
  <si>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</si>
  <si>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</si>
  <si>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</si>
  <si>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</si>
  <si>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</si>
  <si>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Деткиной О.В.</t>
  </si>
  <si>
    <t>Благотворительное пожертвование от Овденко Н.Б.</t>
  </si>
  <si>
    <t>Благотворительное пожертвование от Оу Мэнлянь</t>
  </si>
  <si>
    <t>Благотворительное пожертвование от ООО "Ост-Ком"</t>
  </si>
  <si>
    <t>Благотворительное пожертвование от Титова Е.В.</t>
  </si>
  <si>
    <t>2 уп.</t>
  </si>
  <si>
    <t>сумма</t>
  </si>
  <si>
    <r>
      <t>в обследованиях и консультациях  -</t>
    </r>
    <r>
      <rPr>
        <b/>
        <sz val="14"/>
        <rFont val="Times New Roman"/>
        <family val="1"/>
        <charset val="204"/>
      </rPr>
      <t xml:space="preserve"> 13</t>
    </r>
    <r>
      <rPr>
        <sz val="14"/>
        <rFont val="Times New Roman"/>
        <family val="1"/>
        <charset val="204"/>
      </rPr>
      <t xml:space="preserve"> раз</t>
    </r>
  </si>
  <si>
    <t>помощь по   основным  программам  фонда</t>
  </si>
  <si>
    <t>Благотворительное пожертвование от Анисимовой Н.В.</t>
  </si>
  <si>
    <t>40 шт.</t>
  </si>
  <si>
    <t>10 шт.</t>
  </si>
  <si>
    <t>30 шт.</t>
  </si>
  <si>
    <t>Благотворительное пожертвование от ООО "Водопад-25", вода "Славда" 19 л.</t>
  </si>
  <si>
    <t>4 уп.</t>
  </si>
  <si>
    <r>
      <t>в приобретении лекарств -</t>
    </r>
    <r>
      <rPr>
        <b/>
        <sz val="14"/>
        <rFont val="Times New Roman"/>
        <family val="1"/>
        <charset val="204"/>
      </rPr>
      <t xml:space="preserve"> 5 </t>
    </r>
    <r>
      <rPr>
        <sz val="14"/>
        <rFont val="Times New Roman"/>
        <family val="1"/>
        <charset val="204"/>
      </rPr>
      <t>раз</t>
    </r>
  </si>
  <si>
    <r>
      <t xml:space="preserve">Под опекой  благотворительного  фонда находится  </t>
    </r>
    <r>
      <rPr>
        <b/>
        <sz val="18"/>
        <rFont val="Times New Roman"/>
        <family val="1"/>
        <charset val="204"/>
      </rPr>
      <t>468</t>
    </r>
    <r>
      <rPr>
        <b/>
        <sz val="16"/>
        <rFont val="Times New Roman"/>
        <family val="1"/>
        <charset val="204"/>
      </rPr>
      <t xml:space="preserve"> семей </t>
    </r>
  </si>
  <si>
    <t>Благотворительное пожертвование от Филатовой Н.Е.</t>
  </si>
  <si>
    <t>Благотворительное пожертвование от Мордыкиной В.А.</t>
  </si>
  <si>
    <t>Благотворительное пожертвование от Аврамова Н.В.</t>
  </si>
  <si>
    <t>Благотворительное пожертвование от Шайтуро А.А.</t>
  </si>
  <si>
    <t>Благотворительное пожертвование от Максимовой И.Г.</t>
  </si>
  <si>
    <t>Благотворительные пожертвования через Приложение Сбербанк</t>
  </si>
  <si>
    <t>Благотворительное пожертвование от Резцова Ю.М.</t>
  </si>
  <si>
    <t>Благотворительное пожертвование от ПАО ВМТП</t>
  </si>
  <si>
    <t>Благотворительное пожертвование от Рубановой А.Ю.</t>
  </si>
  <si>
    <t>Благотворительное пожертвование от Черняк В.С.</t>
  </si>
  <si>
    <t>Благотворительное пожертвование от Моркина М.С.</t>
  </si>
  <si>
    <t>Благотворительное пожертвование от Клюевой Н.В.</t>
  </si>
  <si>
    <t>Благотворительное пожертвование от Момотовой О.Ш.</t>
  </si>
  <si>
    <t>Благотворительное пожертвование от Бирюкова А.А.</t>
  </si>
  <si>
    <t>Благотворительное пожертвование от Карташян А.А.</t>
  </si>
  <si>
    <t>Благотворительное пожертвование от Симанихина С.С.</t>
  </si>
  <si>
    <t>Благотворительное пожертвование от Шлейна Н.Н.</t>
  </si>
  <si>
    <t>Благотворительное пожертвование от Гизатуллина А.И.</t>
  </si>
  <si>
    <t>Благотворительное пожертвование от Дамарацкого И.А.</t>
  </si>
  <si>
    <t>Благотворительное пожертвование от Белого К.С.</t>
  </si>
  <si>
    <t>Поступление субсидии из краевого бюджета на реализацию проекта "Рисую!Мечтаю!Живу!"</t>
  </si>
  <si>
    <t xml:space="preserve">Благотворительное пожертвование от ИП Шевченко Наталья Леонидовна </t>
  </si>
  <si>
    <t>Благотворительное пожертвование от Байда Е.Ю.</t>
  </si>
  <si>
    <t>Благотворительное пожертвование от АО "Бетоныч"</t>
  </si>
  <si>
    <t>Благотворительное пожертвование от Карибова М.Х.</t>
  </si>
  <si>
    <t>Благотворительное пожертвование от Бурда Е.Ю.</t>
  </si>
  <si>
    <t>Благотворительное пожертвование Мэйл.Ру Деньги</t>
  </si>
  <si>
    <t>Благотворительное пожертвование от Дальневосточного Банка г. Владивосток</t>
  </si>
  <si>
    <t>Благотворительное пожертвование от Благотворительного фонда "Нужна помощь"</t>
  </si>
  <si>
    <t>Благотворительное пожертвование от АО КМПГ</t>
  </si>
  <si>
    <t>Благотворительное пожертвование от ИП Лушникова Ольга Георгиевна</t>
  </si>
  <si>
    <t>Благотворительное пожертвование от "Полосатый слон" игрушки для "Коробки храбрости"</t>
  </si>
  <si>
    <t>72 шт.</t>
  </si>
  <si>
    <t>Благотворительное пожертвование от ООО "Водопад-25", вода "Славда"  5 л.</t>
  </si>
  <si>
    <t>12 бут.</t>
  </si>
  <si>
    <t>1 шт.</t>
  </si>
  <si>
    <t>Благотворительное пожертвование от Цеха судоремонта "Дальзавод" игрушки для "Коробки храбрости", зубные щетки</t>
  </si>
  <si>
    <t>450 шт.</t>
  </si>
  <si>
    <t>6 пачек</t>
  </si>
  <si>
    <t>Благотворительное пожертвование от Разумовой В.В. Бумага , деские игрушки</t>
  </si>
  <si>
    <t xml:space="preserve">Благотворительное пожертвование от Анны Геннадьевны игрушки, наборы для творчества </t>
  </si>
  <si>
    <t>Благотворительное пожертвование от Звиденной А.Г. игрушки для "Коробки храбрости"</t>
  </si>
  <si>
    <t>150 шт.</t>
  </si>
  <si>
    <t>Благотворительное пожертвование от Федотова Д.Н. детские памперсы</t>
  </si>
  <si>
    <t>Благотворительное пожертвование от Федотова Д.Н. энтеральное питание "Малоежка"</t>
  </si>
  <si>
    <t>17 бут.</t>
  </si>
  <si>
    <t>Благотворительное пожертвование от Федотова Д.Н. игрушки для "Коробки храбрости"</t>
  </si>
  <si>
    <t>3 шт.</t>
  </si>
  <si>
    <t>Благотворительное пожертвование от Звиденной А.Г. энтеральное питание "Малоежка"</t>
  </si>
  <si>
    <t>500 бут.</t>
  </si>
  <si>
    <t xml:space="preserve">Благотворительное пожертвование от Звиденной А.Г. влажные салфетки </t>
  </si>
  <si>
    <t>Благотворительное пожертвование от ООО "Водопад-25", вода "Славда" 1,5 л.</t>
  </si>
  <si>
    <t>36 бут.</t>
  </si>
  <si>
    <t>8 бут.</t>
  </si>
  <si>
    <t>Благотворительное пожертвование от Звиденной А.Г. памперсы на взрослых детей</t>
  </si>
  <si>
    <t>Благотворительное пожертвование от ООО "Жилкапинвест" тетради школьные, простые карандаши</t>
  </si>
  <si>
    <t>3 кор.</t>
  </si>
  <si>
    <t>Благотворительное пожертвование от ООО "Техно-Логика" игрушки для "Коробки храбрости"</t>
  </si>
  <si>
    <t>Благотворительные пожертвования с мероприятия "День доброго мороженного"</t>
  </si>
  <si>
    <t>Благотворительное пожертвование от "Курортные воды", вода негазированная 0,5 л.</t>
  </si>
  <si>
    <t>101 пач.</t>
  </si>
  <si>
    <t>2-30 сентября</t>
  </si>
  <si>
    <t>Влажные салфетки для: Соболева Лидия ,Соболева Лилия,Ломовцев Максим,Лаудэншлейгер София,Жуковец Павел,Чапковский Виталий,Абрамова Нелли,Толмачёв Никита,Шурыгина Яна,Станкевич Кирилл,Олейник Иван,Алешин Кирилл,Ваврик Маргарита,Цурин Артем,Тодосейчук Алексей,Троник Анна,Отставная Алиса ,Бояршинов  Пётр ,Алешин Кирилл,Новицкий Владимир,Думиника Иван,Лях Таисия,Соколова Анна,Разумов Давуд,Филиппов Егор ,Гаврикова Милана,Чапковский Виталий,Самойлов Илья,Ясинецкий Семён,Отставная Алиса,Гавриш Максим,Заболотина Анастасия,Чиркунова Александра,Алешин Кирилл,Коломеец Егор,Аксютин Матвей,Дудин Дмитрий,Шматко Анатолий,</t>
  </si>
  <si>
    <t>35 пач.</t>
  </si>
  <si>
    <t>Детские подгузники для:Соболева Лидия,Соболева Лилия,Ломовцев Максим,Лаудэншлейгер София,Жуковец Павел,Отставная Алиса,Думиника Иван ,Лях Таисия,Соколова Анна,Шурыгина Яна,Отставная Алиса,Чапковский Виталий,Гавриш Максим,Чиркунова Александра ,Аксютин Матвей,Дудин Дмитрий,Ясинецкий Семён,Гавриш Максим</t>
  </si>
  <si>
    <t>37 пач.</t>
  </si>
  <si>
    <t>Одноразовые пеленки для:Соболева Лидия,Соболева Лилия,Ломовцев Максим,Лаудэншлейгер София,Жуковец Павел,Чапковский Виталий,Толмачёв Никита, Алешин Кирилл,Троник Анна,Жуковец Павел,Лях Таисия,Соколова Анна,Гаврикова Милана,Думиника Иван,Шурыгина Яна,Олейник Иван,Отставная Алиса,Чиркунова Александра,Алешин Кирилл,Дудин Дмитрий,Чапковский Виталий ,</t>
  </si>
  <si>
    <t>34 бут.</t>
  </si>
  <si>
    <t>Энтеральное питание "Нутридринк" для:Ломовцев Максим,Абрамова Нелли,Морев Степан,Цурин Артем,Анненкова Ангелина,Троник Анна,Жуковец Павел,Троник Анна,Олейник Иван,Лях Таисия,Соколова Анна,Гаврикова Милана,Шурыгина Яна,Заболотина Анастасия,Евтюхов Михаил,Шматко Анатолий,Третьякова Екатерина,Ясинецкий Семён,Тунегов Артем</t>
  </si>
  <si>
    <t>Услуги курьера по доставке костного мозга в ФГБУ ФНКЦ ДГОИ им. Дмитрия Рогачева, для Ясинецкого Семена  диагноз лейкоз</t>
  </si>
  <si>
    <t>1 услуга</t>
  </si>
  <si>
    <t>Чуйко Максис+родитель, диагноз - ретинобластома, ФГБУ ФНКЦ ДГОИ им. Дмитрия Рогачева, г.Москва</t>
  </si>
  <si>
    <t>26-30.09.2019</t>
  </si>
  <si>
    <t>Лоткова Валерия+родитель, диагноз - анемия, ФГБУ ФНКЦ ДГОИ им. Дмитрия Рогачева, г.Москва</t>
  </si>
  <si>
    <t>Авиаперелет- 2 билета Санкт-Петербург-Владивосток;  родитель+ ребёнок-Корольков Артем, диагноз - лейкоз, госпитализация в ФГБУ  "НМИЦ им.Н.Н.   Петрова"</t>
  </si>
  <si>
    <t>Авиаперелет - 2 билета Владивосток-Москва-Владивосток, родитель+ребенок Скворцов Илья, диагноз - мультифокальная капомиформная геманшэндотешома мягких ткане правого бедра, бедренной кости, б/берцовой левой, обследование в ФГБУ ФНКЦ ДГОИ им. Дмитрия Рогачева, г.Москва</t>
  </si>
  <si>
    <t>Авиаперелет - 2 билета, Владивосток-Москва, родитель + ребенок Лоткова Валерия, диагноз - анемия, госпитализация в ФГБУ ФНКЦ ДГОИ им. Дмитрия Рогачева, г.Москва</t>
  </si>
  <si>
    <t>Авиаперелет - 2 билета, Владивосток-Москва, родитель+ребенок Жуковец Павел, диагнозм-рабдомиосаркома , госпитализация в ФГБУ ФНКЦ ДГОИ им. Дмитрия Рогачева, г.Москва</t>
  </si>
  <si>
    <t>Авиаперелет - 2 билета, Владивосток-Москва, родитель+ребенок Морев Степан, диагноз - тромбоцитопения, госпитализация в РДКБ ФГБОУ ВО им.Н.И.Пирогова</t>
  </si>
  <si>
    <t>Авиаперелет - 2 билета, Владивосток-Москва-Владивосток, родитель+ребенок Толмачев Никита, диагноз - лимфома ходжкина, ПЭТ КТ в ФГБУ ФНКЦ ДГОИ им. Дмитрия Рогачева, г.Москва</t>
  </si>
  <si>
    <t>Авиаперелет 2 билета, Владивосток-Москва, родитель+ребенок Панфилова Вероника, диагноз - образование ствола головного мозга, лучевая терапия в ФГБУ "РНЦ Рентгенологии"</t>
  </si>
  <si>
    <t>Авиаперелет - 2 билета, Владивосток-Москва, родитель+ребенок Филиппов Егор, диагноз - медуллобластома, лучевая терапия в ФГБУ "РНЦ Рентгенологии"</t>
  </si>
  <si>
    <t>Авиаперелет 2 билета, Владивосток-Санкт-Петербург, родитель+ребенок Бояршинов Петр, диагноз - лейкоз, консультация в ФГБУ  "НМИЦ им.Н.Н.   Петрова"</t>
  </si>
  <si>
    <t>TNT почта  (экспресс перевозка парафиновый блок, стекло) ФГБУ ФНКЦ ДГОИ им. Дмитрия Рогачева, для: Шелкопляс Никиты, диагноз - крупноклеточная лимфома</t>
  </si>
  <si>
    <t>Оплата ООО "Акапари" за шкафы для хранения лекарств, в рамках проекта помощи онкоотделению</t>
  </si>
  <si>
    <t>оплата ООО "Тафи-Диагностика" за лабораторные исследования за май, июнь, июль, август 2019 г.</t>
  </si>
  <si>
    <t>Оплата ООО "Аэро-Груз" за транспортировку костного мозга , для Бояршинова Петра, диагноз - лейкоз</t>
  </si>
  <si>
    <t>Оплата ООО "Аэро-Груз" за транспортировку костного мозга , для Ясинецкого Семена, диагноз - лейкоз</t>
  </si>
  <si>
    <t>Оплата сумки-холодильника для транспортировки анализов, для Бояршинова Петра, диагноз -лейкоз</t>
  </si>
  <si>
    <t>Оплата сумки-холодильника для транспортировки анализов,  для Ясинецкого Семена, диагноз - лейкоз</t>
  </si>
  <si>
    <t>Оплата ИП Булыгин Алексей Игоревич за конструкторы LEGO в рамках проекта  "Учим-знаем"</t>
  </si>
  <si>
    <t>Приобретение реквизита, баннерного стенда для проведения мероприятия "День доброго мороженного"</t>
  </si>
  <si>
    <r>
      <t>мы  помогли  за  2019 г.</t>
    </r>
    <r>
      <rPr>
        <b/>
        <sz val="16"/>
        <rFont val="Times New Roman"/>
        <family val="1"/>
        <charset val="204"/>
      </rPr>
      <t xml:space="preserve">   2 197</t>
    </r>
    <r>
      <rPr>
        <sz val="16"/>
        <rFont val="Times New Roman"/>
        <family val="1"/>
        <charset val="204"/>
      </rPr>
      <t xml:space="preserve"> раз</t>
    </r>
  </si>
  <si>
    <r>
      <t xml:space="preserve">                                         в  авиаперелётах -  </t>
    </r>
    <r>
      <rPr>
        <b/>
        <sz val="14"/>
        <rFont val="Times New Roman"/>
        <family val="1"/>
        <charset val="204"/>
      </rPr>
      <t>119</t>
    </r>
    <r>
      <rPr>
        <sz val="14"/>
        <rFont val="Times New Roman"/>
        <family val="1"/>
        <charset val="204"/>
      </rPr>
      <t xml:space="preserve"> раз</t>
    </r>
  </si>
  <si>
    <r>
      <t xml:space="preserve">    в обследованиях крови в  "Тафи"  - 126</t>
    </r>
    <r>
      <rPr>
        <b/>
        <sz val="14"/>
        <rFont val="Times New Roman"/>
        <family val="1"/>
        <charset val="204"/>
      </rPr>
      <t xml:space="preserve"> </t>
    </r>
    <r>
      <rPr>
        <sz val="14"/>
        <rFont val="Times New Roman"/>
        <family val="1"/>
        <charset val="204"/>
      </rPr>
      <t>раз</t>
    </r>
  </si>
  <si>
    <r>
      <t xml:space="preserve">                     в отправки анализов костного мозга в Москву  -</t>
    </r>
    <r>
      <rPr>
        <b/>
        <sz val="14"/>
        <rFont val="Times New Roman"/>
        <family val="1"/>
        <charset val="204"/>
      </rPr>
      <t xml:space="preserve"> 34</t>
    </r>
    <r>
      <rPr>
        <sz val="14"/>
        <rFont val="Times New Roman"/>
        <family val="1"/>
        <charset val="204"/>
      </rPr>
      <t xml:space="preserve"> раза</t>
    </r>
  </si>
  <si>
    <r>
      <t xml:space="preserve"> в  проживании в квартире в Москве -</t>
    </r>
    <r>
      <rPr>
        <b/>
        <sz val="14"/>
        <rFont val="Times New Roman"/>
        <family val="1"/>
        <charset val="204"/>
      </rPr>
      <t xml:space="preserve"> 69</t>
    </r>
    <r>
      <rPr>
        <sz val="14"/>
        <rFont val="Times New Roman"/>
        <family val="1"/>
        <charset val="204"/>
      </rPr>
      <t xml:space="preserve"> раза</t>
    </r>
  </si>
  <si>
    <t>Благотворительные пожертвования с акции на мероприятии "Автомир"</t>
  </si>
</sst>
</file>

<file path=xl/styles.xml><?xml version="1.0" encoding="utf-8"?>
<styleSheet xmlns="http://schemas.openxmlformats.org/spreadsheetml/2006/main">
  <numFmts count="2">
    <numFmt numFmtId="164" formatCode="dd\.mm\.yyyy"/>
    <numFmt numFmtId="165" formatCode="#,##0.00\ _₽"/>
  </numFmts>
  <fonts count="17">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8"/>
      <name val="Times New Roman"/>
      <family val="1"/>
      <charset val="204"/>
    </font>
    <font>
      <sz val="16"/>
      <name val="Times New Roman"/>
      <family val="1"/>
      <charset val="204"/>
    </font>
    <font>
      <sz val="8"/>
      <color indexed="81"/>
      <name val="Tahoma"/>
      <charset val="1"/>
    </font>
    <font>
      <b/>
      <sz val="8"/>
      <color indexed="81"/>
      <name val="Tahoma"/>
      <charset val="1"/>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90">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6" fillId="0" borderId="0" xfId="0"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0" fontId="4" fillId="2" borderId="0" xfId="0" applyFont="1" applyFill="1" applyAlignment="1">
      <alignment wrapText="1"/>
    </xf>
    <xf numFmtId="0" fontId="1" fillId="0" borderId="4" xfId="0" applyFont="1" applyBorder="1" applyAlignment="1">
      <alignment vertical="center" wrapText="1"/>
    </xf>
    <xf numFmtId="14" fontId="4" fillId="0" borderId="4" xfId="0" applyNumberFormat="1" applyFont="1" applyFill="1" applyBorder="1" applyAlignment="1">
      <alignment horizontal="center"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11" fillId="0" borderId="22" xfId="0" applyFont="1" applyBorder="1" applyAlignment="1">
      <alignment horizontal="center" vertical="center" wrapText="1"/>
    </xf>
    <xf numFmtId="0" fontId="12" fillId="0" borderId="1" xfId="0" applyFont="1" applyBorder="1" applyAlignment="1">
      <alignment horizontal="center" vertical="center" wrapText="1"/>
    </xf>
    <xf numFmtId="4" fontId="0" fillId="2" borderId="4" xfId="0" applyNumberFormat="1" applyFill="1" applyBorder="1" applyAlignment="1">
      <alignment horizontal="center" vertical="center"/>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9" fontId="4" fillId="2" borderId="0" xfId="0" applyNumberFormat="1" applyFont="1" applyFill="1" applyAlignment="1"/>
    <xf numFmtId="0" fontId="4" fillId="2" borderId="0" xfId="0" applyFont="1" applyFill="1" applyAlignment="1"/>
    <xf numFmtId="4" fontId="0" fillId="2" borderId="3" xfId="0" applyNumberFormat="1" applyFill="1" applyBorder="1" applyAlignment="1">
      <alignment horizontal="center"/>
    </xf>
    <xf numFmtId="0" fontId="1" fillId="0" borderId="0" xfId="0" applyFont="1" applyBorder="1" applyAlignment="1">
      <alignment horizontal="left" vertical="center" wrapText="1"/>
    </xf>
    <xf numFmtId="4" fontId="0" fillId="2" borderId="4" xfId="0" applyNumberFormat="1" applyFill="1" applyBorder="1" applyAlignment="1">
      <alignment horizontal="center"/>
    </xf>
    <xf numFmtId="165" fontId="11" fillId="2" borderId="3" xfId="0" applyNumberFormat="1" applyFont="1" applyFill="1" applyBorder="1" applyAlignment="1">
      <alignment horizontal="center" vertical="center" wrapText="1"/>
    </xf>
    <xf numFmtId="165" fontId="11" fillId="2" borderId="5" xfId="0" applyNumberFormat="1" applyFont="1" applyFill="1" applyBorder="1" applyAlignment="1">
      <alignment horizontal="center" vertical="center" wrapText="1"/>
    </xf>
    <xf numFmtId="165" fontId="11" fillId="2" borderId="12" xfId="0" applyNumberFormat="1" applyFont="1" applyFill="1" applyBorder="1" applyAlignment="1">
      <alignment horizontal="center" vertical="center" wrapTex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1" fillId="0" borderId="27" xfId="0" applyFont="1" applyBorder="1" applyAlignment="1">
      <alignment wrapText="1"/>
    </xf>
    <xf numFmtId="0" fontId="11" fillId="0" borderId="14" xfId="0" applyFont="1" applyBorder="1" applyAlignment="1">
      <alignment wrapText="1"/>
    </xf>
    <xf numFmtId="0" fontId="11" fillId="0" borderId="24" xfId="0" applyFont="1" applyBorder="1" applyAlignment="1">
      <alignment horizontal="center" wrapText="1"/>
    </xf>
    <xf numFmtId="0" fontId="11" fillId="0" borderId="20" xfId="0" applyFont="1" applyBorder="1" applyAlignment="1">
      <alignment horizontal="center" wrapText="1"/>
    </xf>
    <xf numFmtId="0" fontId="11" fillId="0" borderId="25" xfId="0" applyFont="1" applyBorder="1" applyAlignment="1">
      <alignment horizontal="center" wrapText="1"/>
    </xf>
    <xf numFmtId="0" fontId="11" fillId="0" borderId="26" xfId="0" applyFont="1" applyBorder="1" applyAlignment="1">
      <alignment horizont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4"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6"/>
  <sheetViews>
    <sheetView topLeftCell="A21" workbookViewId="0">
      <selection activeCell="D35" sqref="D35"/>
    </sheetView>
  </sheetViews>
  <sheetFormatPr defaultColWidth="9" defaultRowHeight="15"/>
  <cols>
    <col min="1" max="1" width="19.7109375" style="10" customWidth="1"/>
    <col min="2" max="2" width="79.140625" style="10" customWidth="1"/>
    <col min="3" max="3" width="17.140625" style="13" customWidth="1"/>
    <col min="4" max="4" width="31.7109375" style="9" customWidth="1"/>
    <col min="5" max="5" width="10" style="9" bestFit="1" customWidth="1"/>
    <col min="6" max="6" width="9.7109375" style="9" customWidth="1"/>
    <col min="7" max="256" width="9.140625" style="9" customWidth="1"/>
    <col min="257" max="16384" width="9" style="9"/>
  </cols>
  <sheetData>
    <row r="1" spans="1:4" ht="37.5" customHeight="1">
      <c r="A1" s="70" t="s">
        <v>27</v>
      </c>
      <c r="B1" s="71"/>
      <c r="C1" s="71"/>
    </row>
    <row r="2" spans="1:4" ht="34.5" customHeight="1" thickBot="1">
      <c r="A2" s="87" t="s">
        <v>120</v>
      </c>
      <c r="B2" s="88"/>
      <c r="C2" s="57"/>
    </row>
    <row r="3" spans="1:4" ht="33.75" customHeight="1" thickBot="1">
      <c r="A3" s="85" t="s">
        <v>19</v>
      </c>
      <c r="B3" s="86"/>
      <c r="C3" s="58" t="s">
        <v>17</v>
      </c>
    </row>
    <row r="4" spans="1:4" ht="28.5" customHeight="1">
      <c r="A4" s="79" t="s">
        <v>121</v>
      </c>
      <c r="B4" s="80"/>
      <c r="C4" s="67">
        <v>1988645</v>
      </c>
    </row>
    <row r="5" spans="1:4" ht="28.5" customHeight="1">
      <c r="A5" s="81" t="s">
        <v>26</v>
      </c>
      <c r="B5" s="82"/>
      <c r="C5" s="68">
        <v>110950</v>
      </c>
    </row>
    <row r="6" spans="1:4" ht="28.5" customHeight="1">
      <c r="A6" s="81" t="s">
        <v>122</v>
      </c>
      <c r="B6" s="82"/>
      <c r="C6" s="68">
        <v>224433</v>
      </c>
    </row>
    <row r="7" spans="1:4" ht="28.5" customHeight="1">
      <c r="A7" s="81" t="s">
        <v>123</v>
      </c>
      <c r="B7" s="82"/>
      <c r="C7" s="68">
        <v>119919.35</v>
      </c>
    </row>
    <row r="8" spans="1:4" ht="24.75" customHeight="1">
      <c r="A8" s="81" t="s">
        <v>18</v>
      </c>
      <c r="B8" s="82"/>
      <c r="C8" s="68">
        <v>64100</v>
      </c>
    </row>
    <row r="9" spans="1:4" ht="22.5" customHeight="1" thickBot="1">
      <c r="A9" s="83" t="s">
        <v>124</v>
      </c>
      <c r="B9" s="84"/>
      <c r="C9" s="69">
        <v>855000</v>
      </c>
    </row>
    <row r="10" spans="1:4" ht="31.5" customHeight="1" thickBot="1">
      <c r="A10" s="42"/>
      <c r="B10" s="42"/>
    </row>
    <row r="11" spans="1:4" ht="46.5" customHeight="1" thickTop="1" thickBot="1">
      <c r="A11" s="44" t="s">
        <v>3</v>
      </c>
      <c r="B11" s="45" t="s">
        <v>4</v>
      </c>
      <c r="C11" s="46" t="s">
        <v>5</v>
      </c>
    </row>
    <row r="12" spans="1:4" ht="46.5" customHeight="1" thickTop="1">
      <c r="A12" s="43">
        <v>43709</v>
      </c>
      <c r="B12" s="34" t="s">
        <v>114</v>
      </c>
      <c r="C12" s="64">
        <v>5021.8</v>
      </c>
      <c r="D12" s="50"/>
    </row>
    <row r="13" spans="1:4" ht="46.5" customHeight="1">
      <c r="A13" s="43">
        <v>43709</v>
      </c>
      <c r="B13" s="34" t="s">
        <v>119</v>
      </c>
      <c r="C13" s="66">
        <v>4837.22</v>
      </c>
      <c r="D13" s="50"/>
    </row>
    <row r="14" spans="1:4" ht="46.5" customHeight="1">
      <c r="A14" s="43">
        <v>43709</v>
      </c>
      <c r="B14" s="34" t="s">
        <v>118</v>
      </c>
      <c r="C14" s="66">
        <v>37350</v>
      </c>
      <c r="D14" s="50"/>
    </row>
    <row r="15" spans="1:4" ht="46.5" customHeight="1">
      <c r="A15" s="43">
        <v>43726</v>
      </c>
      <c r="B15" s="34" t="s">
        <v>115</v>
      </c>
      <c r="C15" s="66">
        <v>4826.25</v>
      </c>
      <c r="D15" s="50"/>
    </row>
    <row r="16" spans="1:4" ht="45.75" customHeight="1">
      <c r="A16" s="48">
        <v>43709</v>
      </c>
      <c r="B16" s="34" t="s">
        <v>116</v>
      </c>
      <c r="C16" s="59">
        <v>2365</v>
      </c>
      <c r="D16" s="50"/>
    </row>
    <row r="17" spans="1:6" ht="45.75" customHeight="1">
      <c r="A17" s="48">
        <v>43726</v>
      </c>
      <c r="B17" s="34" t="s">
        <v>117</v>
      </c>
      <c r="C17" s="59">
        <v>2850</v>
      </c>
      <c r="D17" s="50"/>
    </row>
    <row r="18" spans="1:6" ht="51.75" customHeight="1">
      <c r="A18" s="43">
        <v>43710</v>
      </c>
      <c r="B18" s="34" t="s">
        <v>102</v>
      </c>
      <c r="C18" s="64">
        <v>33450</v>
      </c>
      <c r="D18" s="50"/>
    </row>
    <row r="19" spans="1:6" ht="51.75" customHeight="1">
      <c r="A19" s="48">
        <v>43710</v>
      </c>
      <c r="B19" s="34" t="s">
        <v>103</v>
      </c>
      <c r="C19" s="59">
        <v>34000</v>
      </c>
      <c r="D19" s="50"/>
    </row>
    <row r="20" spans="1:6" ht="51.75" customHeight="1">
      <c r="A20" s="48">
        <v>43717</v>
      </c>
      <c r="B20" s="34" t="s">
        <v>104</v>
      </c>
      <c r="C20" s="59">
        <v>18000</v>
      </c>
      <c r="D20" s="50"/>
    </row>
    <row r="21" spans="1:6" ht="51.75" customHeight="1">
      <c r="A21" s="48">
        <v>43717</v>
      </c>
      <c r="B21" s="34" t="s">
        <v>105</v>
      </c>
      <c r="C21" s="59">
        <v>16000</v>
      </c>
      <c r="D21" s="50"/>
    </row>
    <row r="22" spans="1:6" ht="51.75" customHeight="1">
      <c r="A22" s="48">
        <v>43724</v>
      </c>
      <c r="B22" s="34" t="s">
        <v>106</v>
      </c>
      <c r="C22" s="59">
        <v>16000</v>
      </c>
      <c r="D22" s="50"/>
    </row>
    <row r="23" spans="1:6" ht="51.75" customHeight="1">
      <c r="A23" s="48">
        <v>43724</v>
      </c>
      <c r="B23" s="34" t="s">
        <v>107</v>
      </c>
      <c r="C23" s="59">
        <v>30000</v>
      </c>
      <c r="D23" s="50"/>
    </row>
    <row r="24" spans="1:6" ht="51.75" customHeight="1">
      <c r="A24" s="48">
        <v>43728</v>
      </c>
      <c r="B24" s="34" t="s">
        <v>111</v>
      </c>
      <c r="C24" s="59">
        <v>2716.25</v>
      </c>
      <c r="D24" s="50"/>
    </row>
    <row r="25" spans="1:6" ht="51.75" customHeight="1">
      <c r="A25" s="48">
        <v>43728</v>
      </c>
      <c r="B25" s="34" t="s">
        <v>112</v>
      </c>
      <c r="C25" s="59">
        <v>21034</v>
      </c>
      <c r="D25" s="50"/>
    </row>
    <row r="26" spans="1:6" ht="51.75" customHeight="1">
      <c r="A26" s="48">
        <v>43732</v>
      </c>
      <c r="B26" s="34" t="s">
        <v>113</v>
      </c>
      <c r="C26" s="59">
        <v>119543</v>
      </c>
      <c r="D26" s="50"/>
    </row>
    <row r="27" spans="1:6" ht="54.75" customHeight="1">
      <c r="A27" s="48">
        <v>43738</v>
      </c>
      <c r="B27" s="34" t="s">
        <v>108</v>
      </c>
      <c r="C27" s="59">
        <v>23500</v>
      </c>
      <c r="D27" s="50"/>
    </row>
    <row r="28" spans="1:6" ht="51.75" customHeight="1">
      <c r="A28" s="48">
        <v>43738</v>
      </c>
      <c r="B28" s="34" t="s">
        <v>109</v>
      </c>
      <c r="C28" s="59">
        <v>16000</v>
      </c>
      <c r="D28" s="50"/>
    </row>
    <row r="29" spans="1:6" ht="53.25" customHeight="1">
      <c r="A29" s="48">
        <v>43738</v>
      </c>
      <c r="B29" s="34" t="s">
        <v>110</v>
      </c>
      <c r="C29" s="59">
        <v>36200</v>
      </c>
      <c r="D29" s="50"/>
    </row>
    <row r="30" spans="1:6" ht="39.75" customHeight="1">
      <c r="A30" s="40"/>
      <c r="B30" s="41" t="s">
        <v>6</v>
      </c>
      <c r="C30" s="60">
        <f>25000+14000+10000+1000+15000+16818+20000+30000+12000+1461.5+2658.98</f>
        <v>147938.48000000001</v>
      </c>
      <c r="D30" s="50"/>
    </row>
    <row r="31" spans="1:6" ht="45.75" thickBot="1">
      <c r="A31" s="24"/>
      <c r="B31" s="28" t="s">
        <v>7</v>
      </c>
      <c r="C31" s="61">
        <f>1700+2560+33701.64+4733.18+ 5000+9999.52+5000+5000</f>
        <v>67694.34</v>
      </c>
      <c r="D31" s="62"/>
      <c r="E31" s="63"/>
      <c r="F31" s="63"/>
    </row>
    <row r="32" spans="1:6" ht="15.75" thickBot="1">
      <c r="A32" s="25"/>
      <c r="B32" s="18" t="s">
        <v>0</v>
      </c>
      <c r="C32" s="19">
        <f>SUM(C12:C31)</f>
        <v>639326.34</v>
      </c>
      <c r="E32" s="16"/>
      <c r="F32" s="17"/>
    </row>
    <row r="33" spans="1:6" ht="15.75" customHeight="1">
      <c r="D33" s="29"/>
      <c r="E33" s="30"/>
      <c r="F33" s="30"/>
    </row>
    <row r="34" spans="1:6" ht="35.25" customHeight="1" thickBot="1">
      <c r="A34" s="72" t="s">
        <v>1</v>
      </c>
      <c r="B34" s="73"/>
      <c r="C34" s="73"/>
      <c r="D34" s="30"/>
      <c r="E34" s="31"/>
      <c r="F34" s="31"/>
    </row>
    <row r="35" spans="1:6" ht="42.75" customHeight="1" thickBot="1">
      <c r="A35" s="74" t="s">
        <v>8</v>
      </c>
      <c r="B35" s="75"/>
      <c r="C35" s="76"/>
    </row>
    <row r="36" spans="1:6" ht="43.5" customHeight="1">
      <c r="A36" s="23">
        <v>43714</v>
      </c>
      <c r="B36" s="15" t="s">
        <v>101</v>
      </c>
      <c r="C36" s="77">
        <v>95000</v>
      </c>
    </row>
    <row r="37" spans="1:6" ht="43.5" customHeight="1">
      <c r="A37" s="38" t="s">
        <v>100</v>
      </c>
      <c r="B37" s="15" t="s">
        <v>99</v>
      </c>
      <c r="C37" s="78"/>
    </row>
    <row r="38" spans="1:6" ht="150.75" customHeight="1">
      <c r="A38" s="33" t="s">
        <v>89</v>
      </c>
      <c r="B38" s="11" t="s">
        <v>90</v>
      </c>
      <c r="C38" s="39" t="s">
        <v>88</v>
      </c>
    </row>
    <row r="39" spans="1:6" ht="73.5" customHeight="1">
      <c r="A39" s="33" t="s">
        <v>89</v>
      </c>
      <c r="B39" s="11" t="s">
        <v>92</v>
      </c>
      <c r="C39" s="39" t="s">
        <v>91</v>
      </c>
    </row>
    <row r="40" spans="1:6" ht="86.25" customHeight="1">
      <c r="A40" s="33" t="s">
        <v>89</v>
      </c>
      <c r="B40" s="11" t="s">
        <v>94</v>
      </c>
      <c r="C40" s="22" t="s">
        <v>93</v>
      </c>
    </row>
    <row r="41" spans="1:6" ht="94.5" customHeight="1" thickBot="1">
      <c r="A41" s="33" t="s">
        <v>89</v>
      </c>
      <c r="B41" s="26" t="s">
        <v>96</v>
      </c>
      <c r="C41" s="27" t="s">
        <v>95</v>
      </c>
    </row>
    <row r="42" spans="1:6" ht="57" customHeight="1" thickBot="1">
      <c r="A42" s="56">
        <v>43726</v>
      </c>
      <c r="B42" s="26" t="s">
        <v>97</v>
      </c>
      <c r="C42" s="27" t="s">
        <v>98</v>
      </c>
    </row>
    <row r="43" spans="1:6">
      <c r="C43" s="12"/>
    </row>
    <row r="44" spans="1:6">
      <c r="A44" s="9"/>
      <c r="B44" s="9"/>
      <c r="C44" s="14"/>
    </row>
    <row r="45" spans="1:6">
      <c r="A45" s="9"/>
      <c r="B45" s="9"/>
      <c r="C45" s="14"/>
    </row>
    <row r="46" spans="1:6">
      <c r="A46" s="9"/>
      <c r="B46" s="9"/>
      <c r="C46" s="12"/>
    </row>
  </sheetData>
  <autoFilter ref="A11:C11"/>
  <sortState ref="A1:C1">
    <sortCondition sortBy="icon" ref="B1"/>
  </sortState>
  <mergeCells count="12">
    <mergeCell ref="A1:C1"/>
    <mergeCell ref="A34:C34"/>
    <mergeCell ref="A35:C35"/>
    <mergeCell ref="C36:C37"/>
    <mergeCell ref="A4:B4"/>
    <mergeCell ref="A5:B5"/>
    <mergeCell ref="A6:B6"/>
    <mergeCell ref="A7:B7"/>
    <mergeCell ref="A8:B8"/>
    <mergeCell ref="A9:B9"/>
    <mergeCell ref="A3:B3"/>
    <mergeCell ref="A2:B2"/>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IR102"/>
  <sheetViews>
    <sheetView tabSelected="1" topLeftCell="A54" zoomScale="134" zoomScaleNormal="134" workbookViewId="0">
      <selection activeCell="B58" sqref="B58"/>
    </sheetView>
  </sheetViews>
  <sheetFormatPr defaultColWidth="9" defaultRowHeight="15"/>
  <cols>
    <col min="1" max="1" width="15" style="2" customWidth="1"/>
    <col min="2" max="2" width="85.85546875" style="3" customWidth="1"/>
    <col min="3" max="3" width="17.42578125" style="21" customWidth="1"/>
    <col min="4" max="4" width="9.140625" style="8" customWidth="1"/>
    <col min="5" max="5" width="46.140625" style="4" customWidth="1"/>
    <col min="6" max="252" width="9.140625" style="4" customWidth="1"/>
  </cols>
  <sheetData>
    <row r="1" spans="1:252" ht="15.75" thickBot="1">
      <c r="A1" s="89"/>
      <c r="B1" s="89"/>
      <c r="C1" s="89"/>
    </row>
    <row r="2" spans="1:252" s="5" customFormat="1" ht="15.75" thickBot="1">
      <c r="A2" s="6" t="s">
        <v>3</v>
      </c>
      <c r="B2" s="1" t="s">
        <v>4</v>
      </c>
      <c r="C2" s="20" t="s">
        <v>5</v>
      </c>
    </row>
    <row r="3" spans="1:252" ht="16.5" customHeight="1">
      <c r="A3" s="32">
        <v>43709</v>
      </c>
      <c r="B3" s="35" t="s">
        <v>28</v>
      </c>
      <c r="C3" s="37">
        <v>100</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c r="A4" s="32">
        <v>43709</v>
      </c>
      <c r="B4" s="35" t="s">
        <v>29</v>
      </c>
      <c r="C4" s="37">
        <v>500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c r="A5" s="32">
        <v>43709</v>
      </c>
      <c r="B5" s="35" t="s">
        <v>30</v>
      </c>
      <c r="C5" s="37">
        <v>2000</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c r="A6" s="32">
        <v>43710</v>
      </c>
      <c r="B6" s="35" t="s">
        <v>50</v>
      </c>
      <c r="C6" s="37">
        <v>2000</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c r="A7" s="32">
        <v>43710</v>
      </c>
      <c r="B7" s="35" t="s">
        <v>31</v>
      </c>
      <c r="C7" s="37">
        <v>0.5</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c r="A8" s="32">
        <v>43710</v>
      </c>
      <c r="B8" s="35" t="s">
        <v>14</v>
      </c>
      <c r="C8" s="37">
        <v>100000</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c r="A9" s="32">
        <v>43710</v>
      </c>
      <c r="B9" s="35" t="s">
        <v>32</v>
      </c>
      <c r="C9" s="37">
        <v>50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c r="A10" s="32">
        <v>43710</v>
      </c>
      <c r="B10" s="35" t="s">
        <v>33</v>
      </c>
      <c r="C10" s="37">
        <v>3500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c r="A11" s="32">
        <v>43710</v>
      </c>
      <c r="B11" s="35" t="s">
        <v>10</v>
      </c>
      <c r="C11" s="37">
        <v>15359.54</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c r="A12" s="32">
        <v>43711</v>
      </c>
      <c r="B12" s="35" t="s">
        <v>10</v>
      </c>
      <c r="C12" s="37">
        <v>11880.75</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c r="A13" s="32">
        <v>43711</v>
      </c>
      <c r="B13" s="35" t="s">
        <v>51</v>
      </c>
      <c r="C13" s="37">
        <v>309445</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c r="A14" s="32">
        <v>43711</v>
      </c>
      <c r="B14" s="35" t="s">
        <v>33</v>
      </c>
      <c r="C14" s="37">
        <v>20400</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c r="A15" s="32">
        <v>43712</v>
      </c>
      <c r="B15" s="35" t="s">
        <v>10</v>
      </c>
      <c r="C15" s="37">
        <v>87377.94</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c r="A16" s="32">
        <v>43712</v>
      </c>
      <c r="B16" s="35" t="s">
        <v>33</v>
      </c>
      <c r="C16" s="37">
        <v>26350</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c r="A17" s="32">
        <v>43713</v>
      </c>
      <c r="B17" s="35" t="s">
        <v>34</v>
      </c>
      <c r="C17" s="37">
        <v>10</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c r="A18" s="32">
        <v>43713</v>
      </c>
      <c r="B18" s="35" t="s">
        <v>33</v>
      </c>
      <c r="C18" s="37">
        <v>8850</v>
      </c>
      <c r="E18" s="6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c r="A19" s="32">
        <v>43713</v>
      </c>
      <c r="B19" s="35" t="s">
        <v>10</v>
      </c>
      <c r="C19" s="37">
        <v>34457.4</v>
      </c>
      <c r="E19" s="6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c r="A20" s="32">
        <v>43714</v>
      </c>
      <c r="B20" s="35" t="s">
        <v>52</v>
      </c>
      <c r="C20" s="37">
        <v>2000</v>
      </c>
      <c r="E20" s="6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c r="A21" s="32">
        <v>43714</v>
      </c>
      <c r="B21" s="35" t="s">
        <v>10</v>
      </c>
      <c r="C21" s="37">
        <v>194.4</v>
      </c>
      <c r="E21" s="6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c r="A22" s="32">
        <v>43714</v>
      </c>
      <c r="B22" s="35" t="s">
        <v>29</v>
      </c>
      <c r="C22" s="37">
        <v>300</v>
      </c>
      <c r="E22" s="6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c r="A23" s="32">
        <v>43714</v>
      </c>
      <c r="B23" s="35" t="s">
        <v>33</v>
      </c>
      <c r="C23" s="37">
        <v>9400</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c r="A24" s="32">
        <v>43714</v>
      </c>
      <c r="B24" s="35" t="s">
        <v>35</v>
      </c>
      <c r="C24" s="37">
        <v>1000000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c r="A25" s="32">
        <v>43716</v>
      </c>
      <c r="B25" s="35" t="s">
        <v>86</v>
      </c>
      <c r="C25" s="37">
        <v>743880</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c r="A26" s="32">
        <v>43716</v>
      </c>
      <c r="B26" s="35" t="s">
        <v>36</v>
      </c>
      <c r="C26" s="37">
        <v>100</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c r="A27" s="32">
        <v>43716</v>
      </c>
      <c r="B27" s="35" t="s">
        <v>37</v>
      </c>
      <c r="C27" s="37">
        <v>200</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c r="A28" s="32">
        <v>43716</v>
      </c>
      <c r="B28" s="35" t="s">
        <v>38</v>
      </c>
      <c r="C28" s="37">
        <v>1000</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16.5" customHeight="1">
      <c r="A29" s="32">
        <v>43717</v>
      </c>
      <c r="B29" s="35" t="s">
        <v>10</v>
      </c>
      <c r="C29" s="37">
        <v>33128.67</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c r="A30" s="32">
        <v>43717</v>
      </c>
      <c r="B30" s="35" t="s">
        <v>33</v>
      </c>
      <c r="C30" s="37">
        <v>4880</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c r="A31" s="32">
        <v>43718</v>
      </c>
      <c r="B31" s="35" t="s">
        <v>10</v>
      </c>
      <c r="C31" s="37">
        <v>11275.2</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16.5" customHeight="1">
      <c r="A32" s="32">
        <v>43718</v>
      </c>
      <c r="B32" s="35" t="s">
        <v>53</v>
      </c>
      <c r="C32" s="37">
        <v>3500</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c r="A33" s="32">
        <v>43718</v>
      </c>
      <c r="B33" s="35" t="s">
        <v>15</v>
      </c>
      <c r="C33" s="37">
        <v>1000</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c r="A34" s="32">
        <v>43718</v>
      </c>
      <c r="B34" s="35" t="s">
        <v>39</v>
      </c>
      <c r="C34" s="37">
        <v>150</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c r="A35" s="32">
        <v>43718</v>
      </c>
      <c r="B35" s="35" t="s">
        <v>40</v>
      </c>
      <c r="C35" s="37">
        <v>500</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c r="A36" s="32">
        <v>43718</v>
      </c>
      <c r="B36" s="35" t="s">
        <v>33</v>
      </c>
      <c r="C36" s="37">
        <v>1000</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c r="A37" s="32">
        <v>43719</v>
      </c>
      <c r="B37" s="35" t="s">
        <v>10</v>
      </c>
      <c r="C37" s="37">
        <v>5880.6</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c r="A38" s="32">
        <v>43719</v>
      </c>
      <c r="B38" s="35" t="s">
        <v>11</v>
      </c>
      <c r="C38" s="37">
        <v>500</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c r="A39" s="32">
        <v>43720</v>
      </c>
      <c r="B39" s="35" t="s">
        <v>10</v>
      </c>
      <c r="C39" s="37">
        <v>10226.41</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c r="A40" s="32">
        <v>43720</v>
      </c>
      <c r="B40" s="35" t="s">
        <v>33</v>
      </c>
      <c r="C40" s="37">
        <v>1000</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c r="A41" s="32">
        <v>43721</v>
      </c>
      <c r="B41" s="35" t="s">
        <v>10</v>
      </c>
      <c r="C41" s="37">
        <v>3402</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6.5" customHeight="1">
      <c r="A42" s="32">
        <v>43721</v>
      </c>
      <c r="B42" s="35" t="s">
        <v>41</v>
      </c>
      <c r="C42" s="37">
        <v>300</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c r="A43" s="32">
        <v>43721</v>
      </c>
      <c r="B43" s="35" t="s">
        <v>42</v>
      </c>
      <c r="C43" s="37">
        <v>1500</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c r="A44" s="32">
        <v>43721</v>
      </c>
      <c r="B44" s="35" t="s">
        <v>43</v>
      </c>
      <c r="C44" s="37">
        <v>1000000</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c r="A45" s="32">
        <v>43724</v>
      </c>
      <c r="B45" s="35" t="s">
        <v>33</v>
      </c>
      <c r="C45" s="37">
        <v>100800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c r="A46" s="32">
        <v>43724</v>
      </c>
      <c r="B46" s="35" t="s">
        <v>10</v>
      </c>
      <c r="C46" s="37">
        <v>14482.8</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c r="A47" s="32">
        <v>43725</v>
      </c>
      <c r="B47" s="35" t="s">
        <v>20</v>
      </c>
      <c r="C47" s="37">
        <v>500</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c r="A48" s="32">
        <v>43725</v>
      </c>
      <c r="B48" s="35" t="s">
        <v>10</v>
      </c>
      <c r="C48" s="37">
        <v>389.77</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c r="A49" s="32">
        <v>43725</v>
      </c>
      <c r="B49" s="35" t="s">
        <v>33</v>
      </c>
      <c r="C49" s="37">
        <v>500</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c r="A50" s="32">
        <v>43726</v>
      </c>
      <c r="B50" s="35" t="s">
        <v>10</v>
      </c>
      <c r="C50" s="37">
        <v>592.91999999999996</v>
      </c>
      <c r="E50" s="5"/>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c r="A51" s="32">
        <v>43727</v>
      </c>
      <c r="B51" s="35" t="s">
        <v>54</v>
      </c>
      <c r="C51" s="37">
        <v>300</v>
      </c>
      <c r="E51" s="5"/>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6.5" customHeight="1">
      <c r="A52" s="32">
        <v>43727</v>
      </c>
      <c r="B52" s="35" t="s">
        <v>33</v>
      </c>
      <c r="C52" s="37">
        <v>400</v>
      </c>
      <c r="E52" s="5"/>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16.5" customHeight="1">
      <c r="A53" s="32">
        <v>43728</v>
      </c>
      <c r="B53" s="35" t="s">
        <v>55</v>
      </c>
      <c r="C53" s="37">
        <v>150000</v>
      </c>
      <c r="E53" s="5"/>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16.5" customHeight="1">
      <c r="A54" s="32">
        <v>43728</v>
      </c>
      <c r="B54" s="35" t="s">
        <v>10</v>
      </c>
      <c r="C54" s="37">
        <v>583.20000000000005</v>
      </c>
      <c r="E54" s="5"/>
      <c r="F54" s="5"/>
      <c r="G54" s="5"/>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16.5" customHeight="1">
      <c r="A55" s="32">
        <v>43728</v>
      </c>
      <c r="B55" s="35" t="s">
        <v>33</v>
      </c>
      <c r="C55" s="37">
        <v>50</v>
      </c>
      <c r="E55" s="5"/>
      <c r="F55" s="5"/>
      <c r="G55" s="5"/>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16.5" customHeight="1">
      <c r="A56" s="32">
        <v>43728</v>
      </c>
      <c r="B56" s="35" t="s">
        <v>44</v>
      </c>
      <c r="C56" s="37">
        <v>500</v>
      </c>
      <c r="E56" s="5"/>
      <c r="F56" s="5"/>
      <c r="G56" s="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16.5" customHeight="1">
      <c r="A57" s="32">
        <v>43730</v>
      </c>
      <c r="B57" s="35" t="s">
        <v>45</v>
      </c>
      <c r="C57" s="37">
        <v>100</v>
      </c>
      <c r="E57" s="5"/>
      <c r="F57" s="5"/>
      <c r="G57" s="5"/>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16.5" customHeight="1">
      <c r="A58" s="32">
        <v>43730</v>
      </c>
      <c r="B58" s="35" t="s">
        <v>125</v>
      </c>
      <c r="C58" s="37">
        <v>12654</v>
      </c>
      <c r="E58" s="5"/>
      <c r="F58" s="5"/>
      <c r="G58" s="5"/>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16.5" customHeight="1">
      <c r="A59" s="32">
        <v>43731</v>
      </c>
      <c r="B59" s="35" t="s">
        <v>10</v>
      </c>
      <c r="C59" s="37">
        <v>11566.8</v>
      </c>
      <c r="E59" s="5"/>
      <c r="F59" s="5"/>
      <c r="G59" s="5"/>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16.5" customHeight="1">
      <c r="A60" s="32">
        <v>43731</v>
      </c>
      <c r="B60" s="35" t="s">
        <v>46</v>
      </c>
      <c r="C60" s="37">
        <v>5000</v>
      </c>
      <c r="E60" s="5"/>
      <c r="F60" s="5"/>
      <c r="G60" s="5"/>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16.5" customHeight="1">
      <c r="A61" s="32">
        <v>43731</v>
      </c>
      <c r="B61" s="35" t="s">
        <v>33</v>
      </c>
      <c r="C61" s="37">
        <v>200</v>
      </c>
      <c r="E61" s="5"/>
      <c r="F61" s="5"/>
      <c r="G61" s="5"/>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row>
    <row r="62" spans="1:252" ht="16.5" customHeight="1">
      <c r="A62" s="32">
        <v>43732</v>
      </c>
      <c r="B62" s="35" t="s">
        <v>57</v>
      </c>
      <c r="C62" s="37">
        <v>40000</v>
      </c>
      <c r="E62" s="5"/>
      <c r="F62" s="5"/>
      <c r="G62" s="5"/>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row>
    <row r="63" spans="1:252" ht="16.5" customHeight="1">
      <c r="A63" s="32">
        <v>43732</v>
      </c>
      <c r="B63" s="35" t="s">
        <v>56</v>
      </c>
      <c r="C63" s="37">
        <v>13881</v>
      </c>
      <c r="E63" s="5"/>
      <c r="F63" s="5"/>
      <c r="G63" s="5"/>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row>
    <row r="64" spans="1:252" ht="16.5" customHeight="1">
      <c r="A64" s="32">
        <v>43732</v>
      </c>
      <c r="B64" s="35" t="s">
        <v>10</v>
      </c>
      <c r="C64" s="37">
        <v>10849.46</v>
      </c>
      <c r="E64" s="5"/>
      <c r="F64" s="5"/>
      <c r="G64" s="5"/>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16.5" customHeight="1">
      <c r="A65" s="32">
        <v>43732</v>
      </c>
      <c r="B65" s="35" t="s">
        <v>47</v>
      </c>
      <c r="C65" s="37">
        <v>1000</v>
      </c>
      <c r="E65" s="5"/>
      <c r="F65" s="5"/>
      <c r="G65" s="5"/>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16.5" customHeight="1">
      <c r="A66" s="32">
        <v>43732</v>
      </c>
      <c r="B66" s="35" t="s">
        <v>33</v>
      </c>
      <c r="C66" s="37">
        <v>4115</v>
      </c>
      <c r="E66" s="5"/>
      <c r="F66" s="5"/>
      <c r="G66" s="5"/>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row r="67" spans="1:252" ht="16.5" customHeight="1">
      <c r="A67" s="32">
        <v>43732</v>
      </c>
      <c r="B67" s="35" t="s">
        <v>48</v>
      </c>
      <c r="C67" s="37">
        <v>1000000</v>
      </c>
      <c r="E67" s="5"/>
      <c r="F67" s="5"/>
      <c r="G67" s="5"/>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row>
    <row r="68" spans="1:252" ht="16.5" customHeight="1">
      <c r="A68" s="32">
        <v>43733</v>
      </c>
      <c r="B68" s="35" t="s">
        <v>10</v>
      </c>
      <c r="C68" s="37">
        <v>7875.14</v>
      </c>
      <c r="E68" s="5"/>
      <c r="F68" s="5"/>
      <c r="G68" s="5"/>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row>
    <row r="69" spans="1:252" ht="16.5" customHeight="1">
      <c r="A69" s="32">
        <v>43734</v>
      </c>
      <c r="B69" s="35" t="s">
        <v>10</v>
      </c>
      <c r="C69" s="37">
        <v>5151.6000000000004</v>
      </c>
      <c r="E69" s="5"/>
      <c r="F69" s="5"/>
      <c r="G69" s="5"/>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16.5" customHeight="1">
      <c r="A70" s="32">
        <v>43734</v>
      </c>
      <c r="B70" s="35" t="s">
        <v>12</v>
      </c>
      <c r="C70" s="37">
        <v>200</v>
      </c>
      <c r="E70" s="5"/>
      <c r="F70" s="5"/>
      <c r="G70" s="5"/>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16.5" customHeight="1">
      <c r="A71" s="32">
        <v>43735</v>
      </c>
      <c r="B71" s="35" t="s">
        <v>10</v>
      </c>
      <c r="C71" s="37">
        <v>10594.8</v>
      </c>
      <c r="E71" s="5"/>
      <c r="F71" s="5"/>
      <c r="G71" s="5"/>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16.5" customHeight="1">
      <c r="A72" s="32">
        <v>43735</v>
      </c>
      <c r="B72" s="35" t="s">
        <v>13</v>
      </c>
      <c r="C72" s="37">
        <v>60</v>
      </c>
      <c r="E72" s="5"/>
      <c r="F72" s="5"/>
      <c r="G72" s="5"/>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row r="73" spans="1:252" ht="16.5" customHeight="1">
      <c r="A73" s="32">
        <v>43735</v>
      </c>
      <c r="B73" s="35" t="s">
        <v>49</v>
      </c>
      <c r="C73" s="37">
        <v>142.93</v>
      </c>
      <c r="E73" s="5"/>
      <c r="F73" s="5"/>
      <c r="G73" s="5"/>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row>
    <row r="74" spans="1:252" ht="16.5" customHeight="1">
      <c r="A74" s="32">
        <v>43735</v>
      </c>
      <c r="B74" s="35" t="s">
        <v>33</v>
      </c>
      <c r="C74" s="37">
        <v>3750</v>
      </c>
      <c r="E74" s="5"/>
      <c r="F74" s="5"/>
      <c r="G74" s="5"/>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row>
    <row r="75" spans="1:252" ht="16.5" customHeight="1">
      <c r="A75" s="32">
        <v>43738</v>
      </c>
      <c r="B75" s="35" t="s">
        <v>33</v>
      </c>
      <c r="C75" s="37">
        <v>3000</v>
      </c>
      <c r="E75" s="5"/>
      <c r="F75" s="5"/>
      <c r="G75" s="5"/>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row>
    <row r="76" spans="1:252" ht="16.5" customHeight="1">
      <c r="A76" s="32">
        <v>43738</v>
      </c>
      <c r="B76" s="35" t="s">
        <v>54</v>
      </c>
      <c r="C76" s="37">
        <v>700</v>
      </c>
      <c r="E76" s="5"/>
      <c r="F76" s="5"/>
      <c r="G76" s="5"/>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row>
    <row r="77" spans="1:252" ht="16.5" customHeight="1">
      <c r="A77" s="32">
        <v>43738</v>
      </c>
      <c r="B77" s="35" t="s">
        <v>58</v>
      </c>
      <c r="C77" s="37">
        <v>20000</v>
      </c>
      <c r="E77" s="5"/>
      <c r="F77" s="5"/>
      <c r="G77" s="5"/>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row>
    <row r="78" spans="1:252" ht="16.5" customHeight="1">
      <c r="A78" s="32">
        <v>43738</v>
      </c>
      <c r="B78" s="35" t="s">
        <v>10</v>
      </c>
      <c r="C78" s="37">
        <v>6616.4</v>
      </c>
      <c r="E78" s="5"/>
      <c r="F78" s="5"/>
      <c r="G78" s="5"/>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row>
    <row r="79" spans="1:252" ht="16.5" customHeight="1">
      <c r="A79" s="32">
        <v>43738</v>
      </c>
      <c r="B79" s="35" t="s">
        <v>15</v>
      </c>
      <c r="C79" s="37">
        <v>1000</v>
      </c>
      <c r="E79" s="5"/>
      <c r="F79" s="5"/>
      <c r="G79" s="5"/>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row>
    <row r="80" spans="1:252" ht="16.5" customHeight="1" thickBot="1">
      <c r="A80" s="32"/>
      <c r="B80" s="35"/>
      <c r="C80" s="37"/>
      <c r="E80" s="5"/>
      <c r="F80" s="5"/>
      <c r="G80" s="5"/>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row>
    <row r="81" spans="1:252" ht="27.75" customHeight="1" thickBot="1">
      <c r="A81" s="7"/>
      <c r="B81" s="36" t="s">
        <v>2</v>
      </c>
      <c r="C81" s="20">
        <f>SUM(C3:C80)</f>
        <v>4885154.2299999995</v>
      </c>
      <c r="E81" s="8"/>
      <c r="F81" s="29"/>
      <c r="G81" s="8"/>
    </row>
    <row r="83" spans="1:252" ht="38.25" customHeight="1">
      <c r="B83" s="47" t="s">
        <v>9</v>
      </c>
    </row>
    <row r="84" spans="1:252" ht="19.5" customHeight="1">
      <c r="A84" s="53">
        <v>43710</v>
      </c>
      <c r="B84" s="54" t="s">
        <v>59</v>
      </c>
      <c r="C84" s="55" t="s">
        <v>60</v>
      </c>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row>
    <row r="85" spans="1:252" ht="16.5" customHeight="1">
      <c r="A85" s="53">
        <v>43710</v>
      </c>
      <c r="B85" s="54" t="s">
        <v>61</v>
      </c>
      <c r="C85" s="55" t="s">
        <v>62</v>
      </c>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row>
    <row r="86" spans="1:252" ht="15.75" customHeight="1">
      <c r="A86" s="53">
        <v>43710</v>
      </c>
      <c r="B86" s="54" t="s">
        <v>24</v>
      </c>
      <c r="C86" s="55" t="s">
        <v>63</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row>
    <row r="87" spans="1:252" ht="30.75" customHeight="1">
      <c r="A87" s="53">
        <v>43716</v>
      </c>
      <c r="B87" s="51" t="s">
        <v>64</v>
      </c>
      <c r="C87" s="55" t="s">
        <v>65</v>
      </c>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row>
    <row r="88" spans="1:252" ht="29.25" customHeight="1">
      <c r="A88" s="53">
        <v>43716</v>
      </c>
      <c r="B88" s="51" t="s">
        <v>67</v>
      </c>
      <c r="C88" s="55" t="s">
        <v>66</v>
      </c>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row>
    <row r="89" spans="1:252" ht="27.75" customHeight="1">
      <c r="A89" s="53">
        <v>43716</v>
      </c>
      <c r="B89" s="54" t="s">
        <v>68</v>
      </c>
      <c r="C89" s="55" t="s">
        <v>22</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row>
    <row r="90" spans="1:252" ht="27.75" customHeight="1">
      <c r="A90" s="53">
        <v>43717</v>
      </c>
      <c r="B90" s="54" t="s">
        <v>69</v>
      </c>
      <c r="C90" s="55" t="s">
        <v>70</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row>
    <row r="91" spans="1:252" ht="27.75" customHeight="1">
      <c r="A91" s="53">
        <v>43731</v>
      </c>
      <c r="B91" s="51" t="s">
        <v>71</v>
      </c>
      <c r="C91" s="55" t="s">
        <v>25</v>
      </c>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row>
    <row r="92" spans="1:252" ht="27.75" customHeight="1">
      <c r="A92" s="53">
        <v>43731</v>
      </c>
      <c r="B92" s="51" t="s">
        <v>72</v>
      </c>
      <c r="C92" s="55" t="s">
        <v>73</v>
      </c>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row>
    <row r="93" spans="1:252" ht="24.75" customHeight="1">
      <c r="A93" s="53">
        <v>43731</v>
      </c>
      <c r="B93" s="51" t="s">
        <v>74</v>
      </c>
      <c r="C93" s="49" t="s">
        <v>75</v>
      </c>
    </row>
    <row r="94" spans="1:252" ht="24.75" customHeight="1">
      <c r="A94" s="53">
        <v>43731</v>
      </c>
      <c r="B94" s="54" t="s">
        <v>76</v>
      </c>
      <c r="C94" s="49" t="s">
        <v>77</v>
      </c>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row>
    <row r="95" spans="1:252" ht="33.75" customHeight="1">
      <c r="A95" s="53">
        <v>43731</v>
      </c>
      <c r="B95" s="54" t="s">
        <v>78</v>
      </c>
      <c r="C95" s="49" t="s">
        <v>23</v>
      </c>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row>
    <row r="96" spans="1:252" ht="24.75" customHeight="1">
      <c r="A96" s="53">
        <v>43732</v>
      </c>
      <c r="B96" s="54" t="s">
        <v>79</v>
      </c>
      <c r="C96" s="49" t="s">
        <v>80</v>
      </c>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row>
    <row r="97" spans="1:252" ht="24.75" customHeight="1">
      <c r="A97" s="53">
        <v>43732</v>
      </c>
      <c r="B97" s="54" t="s">
        <v>61</v>
      </c>
      <c r="C97" s="49" t="s">
        <v>81</v>
      </c>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row>
    <row r="98" spans="1:252" ht="24.75" customHeight="1">
      <c r="A98" s="53">
        <v>43732</v>
      </c>
      <c r="B98" s="54" t="s">
        <v>24</v>
      </c>
      <c r="C98" s="55" t="s">
        <v>63</v>
      </c>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row>
    <row r="99" spans="1:252" ht="24.75" customHeight="1">
      <c r="A99" s="53">
        <v>43732</v>
      </c>
      <c r="B99" s="54" t="s">
        <v>82</v>
      </c>
      <c r="C99" s="49" t="s">
        <v>16</v>
      </c>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row>
    <row r="100" spans="1:252" ht="34.5" customHeight="1">
      <c r="A100" s="53">
        <v>43732</v>
      </c>
      <c r="B100" s="54" t="s">
        <v>83</v>
      </c>
      <c r="C100" s="49" t="s">
        <v>84</v>
      </c>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row>
    <row r="101" spans="1:252" ht="33.75" customHeight="1">
      <c r="A101" s="52">
        <v>43738</v>
      </c>
      <c r="B101" s="51" t="s">
        <v>85</v>
      </c>
      <c r="C101" s="49" t="s">
        <v>21</v>
      </c>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row>
    <row r="102" spans="1:252" ht="24.75" customHeight="1">
      <c r="A102" s="52">
        <v>43738</v>
      </c>
      <c r="B102" s="54" t="s">
        <v>87</v>
      </c>
      <c r="C102" s="49" t="s">
        <v>80</v>
      </c>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row>
  </sheetData>
  <autoFilter ref="A2:IR81"/>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User</cp:lastModifiedBy>
  <dcterms:created xsi:type="dcterms:W3CDTF">2006-09-27T17:33:49Z</dcterms:created>
  <dcterms:modified xsi:type="dcterms:W3CDTF">2019-10-08T12:19:34Z</dcterms:modified>
</cp:coreProperties>
</file>